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8680" windowHeight="13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76" i="1" l="1"/>
  <c r="J176" i="1"/>
  <c r="F176" i="1"/>
  <c r="H176" i="1"/>
  <c r="F157" i="1"/>
  <c r="G157" i="1"/>
  <c r="I157" i="1"/>
  <c r="J157" i="1"/>
  <c r="H157" i="1"/>
  <c r="G138" i="1"/>
  <c r="H138" i="1"/>
  <c r="I138" i="1"/>
  <c r="J138" i="1"/>
  <c r="J195" i="1"/>
  <c r="G195" i="1"/>
  <c r="I195" i="1"/>
  <c r="F195" i="1"/>
  <c r="H195" i="1"/>
  <c r="F119" i="1"/>
  <c r="L196" i="1"/>
  <c r="L100" i="1"/>
  <c r="H100" i="1"/>
  <c r="I100" i="1"/>
  <c r="G100" i="1"/>
  <c r="F100" i="1"/>
  <c r="J81" i="1"/>
  <c r="I81" i="1"/>
  <c r="H81" i="1"/>
  <c r="G81" i="1"/>
  <c r="F81" i="1"/>
  <c r="H62" i="1"/>
  <c r="J62" i="1"/>
  <c r="I62" i="1"/>
  <c r="G62" i="1"/>
  <c r="F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<sst xmlns="http://schemas.openxmlformats.org/spreadsheetml/2006/main" count="259" uniqueCount="69">
  <si>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</si>
  <si>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</si>
  <si>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</si>
  <si>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</si>
  <si>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</si>
  <si>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</si>
  <si>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</si>
  <si>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</si>
  <si>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</si>
  <si>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</si>
  <si>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</si>
  <si>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</si>
  <si>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</si>
  <si>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</si>
  <si>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</si>
  <si>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</si>
  <si>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</si>
  <si>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</si>
  <si>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</si>
  <si>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</si>
  <si>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</si>
  <si>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</si>
  <si>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</si>
  <si>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</si>
  <si>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</si>
  <si>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</si>
  <si>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</si>
  <si>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</si>
  <si>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</si>
  <si>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</si>
  <si>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</si>
  <si>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</si>
  <si>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</si>
  <si>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</si>
  <si>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</si>
  <si>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</si>
  <si>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</si>
  <si>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</si>
  <si>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</si>
  <si>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Огурцы свежие порциями</t>
  </si>
  <si>
    <t>Котлета мясная</t>
  </si>
  <si>
    <t>Рис отварной</t>
  </si>
  <si>
    <t>203.22</t>
  </si>
  <si>
    <t>Директор</t>
  </si>
  <si>
    <t>МБОУ " СутайскаяООШ"</t>
  </si>
  <si>
    <t>Балданова С,С</t>
  </si>
  <si>
    <t>Суп картофельный с макаронными изделиями</t>
  </si>
  <si>
    <t>Компот из сухофруктов</t>
  </si>
  <si>
    <t>99.36</t>
  </si>
  <si>
    <t>Хлеб йодированный</t>
  </si>
  <si>
    <t>Икра кабачковая</t>
  </si>
  <si>
    <t>Суп картофельный с бобовыми</t>
  </si>
  <si>
    <t>Тефтели мясные</t>
  </si>
  <si>
    <t>Макароны отварные</t>
  </si>
  <si>
    <t>Кисель</t>
  </si>
  <si>
    <t>Огурцы соленые</t>
  </si>
  <si>
    <t>Уха рыбацкая с сайрой</t>
  </si>
  <si>
    <t>Каша гречневая рассыпчатая</t>
  </si>
  <si>
    <t>Напиток облепиховый</t>
  </si>
  <si>
    <t>Соус красный основной</t>
  </si>
  <si>
    <t>20/250</t>
  </si>
  <si>
    <t>Борщ из свежей капусты</t>
  </si>
  <si>
    <t>Каша перловая отварная</t>
  </si>
  <si>
    <t>Напиток из шиповника</t>
  </si>
  <si>
    <t>80/30</t>
  </si>
  <si>
    <t>Рассольник Ленинградский</t>
  </si>
  <si>
    <t>Картофельное пюре</t>
  </si>
  <si>
    <t>Чай с молоком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</si>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</sst>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16" fontId="3" fillId="2" borderId="1" xfId="0" applyNumberFormat="1" applyFont="1" applyFill="1" applyBorder="1" applyAlignment="1" applyProtection="1">
      <alignment horizontal="center" vertical="top" wrapText="1"/>
      <protection locked="0"/>
    </xf>
    <xf numFmtId="17" fontId="3" fillId="2" borderId="1" xfId="0" applyNumberFormat="1" applyFont="1" applyFill="1" applyBorder="1" applyAlignment="1" applyProtection="1">
      <alignment horizontal="center" vertical="top" wrapText="1"/>
      <protection locked="0"/>
    </xf>
    <xf numFmtId="17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/>
      <selection pane="bottomLeft"/>
      <selection pane="bottomRight" activeCell="E202" sqref="E20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5" t="s">
        <v>44</v>
      </c>
      <c r="D1" s="56"/>
      <c r="E1" s="57"/>
      <c r="F1" s="3" t="s">
        <v>1</v>
      </c>
      <c r="G1" s="1" t="s">
        <v>2</v>
      </c>
      <c r="H1" s="58" t="s">
        <v>43</v>
      </c>
      <c r="I1" s="59"/>
      <c r="J1" s="59"/>
      <c r="K1" s="60"/>
    </row>
    <row r="2" spans="1:12" ht="18" x14ac:dyDescent="0.2">
      <c r="A2" s="4" t="s">
        <v>3</v>
      </c>
      <c r="C2" s="1"/>
      <c r="G2" s="1" t="s">
        <v>4</v>
      </c>
      <c r="H2" s="58" t="s">
        <v>45</v>
      </c>
      <c r="I2" s="59"/>
      <c r="J2" s="59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60</v>
      </c>
      <c r="G14" s="28">
        <v>1.508</v>
      </c>
      <c r="H14" s="28">
        <v>1.02</v>
      </c>
      <c r="I14" s="28">
        <v>8.06</v>
      </c>
      <c r="J14" s="28">
        <v>5.5</v>
      </c>
      <c r="K14" s="29">
        <v>58</v>
      </c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46</v>
      </c>
      <c r="F15" s="28">
        <v>250</v>
      </c>
      <c r="G15" s="28">
        <v>1.4179999999999999</v>
      </c>
      <c r="H15" s="28">
        <v>0.89800000000000002</v>
      </c>
      <c r="I15" s="51"/>
      <c r="J15" s="28">
        <v>109.9</v>
      </c>
      <c r="K15" s="29">
        <v>333</v>
      </c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40</v>
      </c>
      <c r="F16" s="28">
        <v>80</v>
      </c>
      <c r="G16" s="28">
        <v>9.85</v>
      </c>
      <c r="H16" s="28">
        <v>12.755000000000001</v>
      </c>
      <c r="I16" s="28">
        <v>11.361000000000001</v>
      </c>
      <c r="J16" s="28">
        <v>209.12</v>
      </c>
      <c r="K16" s="29">
        <v>55</v>
      </c>
      <c r="L16" s="52"/>
    </row>
    <row r="17" spans="1:12" ht="15" x14ac:dyDescent="0.25">
      <c r="A17" s="23"/>
      <c r="B17" s="24"/>
      <c r="C17" s="25"/>
      <c r="D17" s="30" t="s">
        <v>33</v>
      </c>
      <c r="E17" s="27" t="s">
        <v>41</v>
      </c>
      <c r="F17" s="28">
        <v>200</v>
      </c>
      <c r="G17" s="28">
        <v>3.6040000000000001</v>
      </c>
      <c r="H17" s="28">
        <v>4.78</v>
      </c>
      <c r="I17" s="28">
        <v>36.44</v>
      </c>
      <c r="J17" s="52" t="s">
        <v>42</v>
      </c>
      <c r="K17" s="29">
        <v>603</v>
      </c>
      <c r="L17" s="52"/>
    </row>
    <row r="18" spans="1:12" ht="15" x14ac:dyDescent="0.25">
      <c r="A18" s="23"/>
      <c r="B18" s="24"/>
      <c r="C18" s="25"/>
      <c r="D18" s="30" t="s">
        <v>34</v>
      </c>
      <c r="E18" s="27" t="s">
        <v>47</v>
      </c>
      <c r="F18" s="28">
        <v>200</v>
      </c>
      <c r="G18" s="28">
        <v>0.56999999999999995</v>
      </c>
      <c r="H18" s="28">
        <v>7.9899999999999999E-2</v>
      </c>
      <c r="I18" s="28">
        <v>24.091999999999999</v>
      </c>
      <c r="J18" s="28">
        <v>99.36</v>
      </c>
      <c r="K18" s="53" t="s">
        <v>48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49</v>
      </c>
      <c r="F19" s="28">
        <v>30</v>
      </c>
      <c r="G19" s="28">
        <v>2.7919999999999998</v>
      </c>
      <c r="H19" s="28">
        <v>0.28299999999999997</v>
      </c>
      <c r="I19" s="28">
        <v>18.55</v>
      </c>
      <c r="J19" s="28">
        <v>87.92</v>
      </c>
      <c r="K19" s="29">
        <v>677</v>
      </c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820</v>
      </c>
      <c r="G23" s="36">
        <f>SUM(G14:G22)</f>
        <v>19.741999999999997</v>
      </c>
      <c r="H23" s="36">
        <f>SUM(H14:H22)</f>
        <v>19.815900000000003</v>
      </c>
      <c r="I23" s="36">
        <f>SUM(I14:I22)</f>
        <v>98.503</v>
      </c>
      <c r="J23" s="36">
        <f>SUM(J14:J22)</f>
        <v>511.8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61" t="s">
        <v>37</v>
      </c>
      <c r="D24" s="62"/>
      <c r="E24" s="43"/>
      <c r="F24" s="44">
        <f>F13+F23</f>
        <v>820</v>
      </c>
      <c r="G24" s="44">
        <f>G13+G23</f>
        <v>19.741999999999997</v>
      </c>
      <c r="H24" s="44">
        <f>H13+H23</f>
        <v>19.815900000000003</v>
      </c>
      <c r="I24" s="44">
        <f>I13+I23</f>
        <v>98.503</v>
      </c>
      <c r="J24" s="44">
        <f>J13+J23</f>
        <v>511.8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50</v>
      </c>
      <c r="F33" s="28">
        <v>60</v>
      </c>
      <c r="G33" s="28">
        <v>0.7</v>
      </c>
      <c r="H33" s="28">
        <v>3.15</v>
      </c>
      <c r="I33" s="28">
        <v>3.3</v>
      </c>
      <c r="J33" s="28">
        <v>42.7</v>
      </c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51</v>
      </c>
      <c r="F34" s="28">
        <v>250</v>
      </c>
      <c r="G34" s="28">
        <v>9.1159999999999997</v>
      </c>
      <c r="H34" s="28">
        <v>8.7079000000000004</v>
      </c>
      <c r="I34" s="28">
        <v>43.466999999999999</v>
      </c>
      <c r="J34" s="28">
        <v>136.69999999999999</v>
      </c>
      <c r="K34" s="29">
        <v>66</v>
      </c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52</v>
      </c>
      <c r="F35" s="28">
        <v>90</v>
      </c>
      <c r="G35" s="28">
        <v>8.59</v>
      </c>
      <c r="H35" s="28">
        <v>18.600000000000001</v>
      </c>
      <c r="I35" s="28">
        <v>9.5</v>
      </c>
      <c r="J35" s="28">
        <v>338</v>
      </c>
      <c r="K35" s="29">
        <v>463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53</v>
      </c>
      <c r="F36" s="28">
        <v>150</v>
      </c>
      <c r="G36" s="28">
        <v>5.52</v>
      </c>
      <c r="H36" s="28">
        <v>4.5199999999999996</v>
      </c>
      <c r="I36" s="28">
        <v>26.45</v>
      </c>
      <c r="J36" s="28">
        <v>168.45</v>
      </c>
      <c r="K36" s="29">
        <v>688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54</v>
      </c>
      <c r="F37" s="28">
        <v>200</v>
      </c>
      <c r="G37" s="28">
        <v>1.36</v>
      </c>
      <c r="H37" s="28"/>
      <c r="I37" s="28">
        <v>29.2</v>
      </c>
      <c r="J37" s="28">
        <v>116.19</v>
      </c>
      <c r="K37" s="29">
        <v>648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49</v>
      </c>
      <c r="F38" s="28">
        <v>30</v>
      </c>
      <c r="G38" s="28">
        <v>2.7919999999999998</v>
      </c>
      <c r="H38" s="28">
        <v>0.28299999999999997</v>
      </c>
      <c r="I38" s="28">
        <v>18.55</v>
      </c>
      <c r="J38" s="28">
        <v>87.92</v>
      </c>
      <c r="K38" s="29">
        <v>677</v>
      </c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780</v>
      </c>
      <c r="G42" s="36">
        <f>SUM(G33:G41)</f>
        <v>28.077999999999996</v>
      </c>
      <c r="H42" s="36">
        <f>SUM(H33:H41)</f>
        <v>35.260900000000007</v>
      </c>
      <c r="I42" s="36">
        <f>SUM(I33:I41)</f>
        <v>130.46700000000001</v>
      </c>
      <c r="J42" s="36">
        <f>SUM(J33:J41)</f>
        <v>889.95999999999992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61" t="s">
        <v>37</v>
      </c>
      <c r="D43" s="62"/>
      <c r="E43" s="43"/>
      <c r="F43" s="44">
        <f>F32+F42</f>
        <v>780</v>
      </c>
      <c r="G43" s="44">
        <f>G32+G42</f>
        <v>28.077999999999996</v>
      </c>
      <c r="H43" s="44">
        <f>H32+H42</f>
        <v>35.260900000000007</v>
      </c>
      <c r="I43" s="44">
        <f>I32+I42</f>
        <v>130.46700000000001</v>
      </c>
      <c r="J43" s="44">
        <f>J32+J42</f>
        <v>889.95999999999992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55</v>
      </c>
      <c r="F52" s="28">
        <v>60</v>
      </c>
      <c r="G52" s="28">
        <v>0.4</v>
      </c>
      <c r="H52" s="28">
        <v>0.05</v>
      </c>
      <c r="I52" s="28">
        <v>0.85</v>
      </c>
      <c r="J52" s="28">
        <v>6.5</v>
      </c>
      <c r="K52" s="29">
        <v>55</v>
      </c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56</v>
      </c>
      <c r="F53" s="28" t="s">
        <v>60</v>
      </c>
      <c r="G53" s="28">
        <v>2.5649999999999999</v>
      </c>
      <c r="H53" s="28">
        <v>2.7612999999999999</v>
      </c>
      <c r="I53" s="28">
        <v>18.587</v>
      </c>
      <c r="J53" s="28">
        <v>109.5</v>
      </c>
      <c r="K53" s="29">
        <v>322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40</v>
      </c>
      <c r="F54" s="28">
        <v>80</v>
      </c>
      <c r="G54" s="28">
        <v>9.85</v>
      </c>
      <c r="H54" s="28">
        <v>12.755000000000001</v>
      </c>
      <c r="I54" s="28">
        <v>11.361000000000001</v>
      </c>
      <c r="J54" s="28">
        <v>209.126</v>
      </c>
      <c r="K54" s="29">
        <v>55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57</v>
      </c>
      <c r="F55" s="28">
        <v>150</v>
      </c>
      <c r="G55" s="28">
        <v>8.2119999999999997</v>
      </c>
      <c r="H55" s="28">
        <v>5.3529999999999998</v>
      </c>
      <c r="I55" s="28">
        <v>35.914999999999999</v>
      </c>
      <c r="J55" s="28">
        <v>224.69</v>
      </c>
      <c r="K55" s="29">
        <v>6</v>
      </c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58</v>
      </c>
      <c r="F56" s="28">
        <v>200</v>
      </c>
      <c r="G56" s="28">
        <v>0.56999999999999995</v>
      </c>
      <c r="H56" s="28">
        <v>7.9899999999999999E-2</v>
      </c>
      <c r="I56" s="28">
        <v>24.091999999999999</v>
      </c>
      <c r="J56" s="28">
        <v>99.36</v>
      </c>
      <c r="K56" s="29">
        <v>76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49</v>
      </c>
      <c r="F57" s="28">
        <v>30</v>
      </c>
      <c r="G57" s="28">
        <v>2.7919999999999998</v>
      </c>
      <c r="H57" s="28">
        <v>0.28299999999999997</v>
      </c>
      <c r="I57" s="28">
        <v>18.55</v>
      </c>
      <c r="J57" s="28">
        <v>87.92</v>
      </c>
      <c r="K57" s="29">
        <v>677</v>
      </c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54"/>
      <c r="E59" s="27" t="s">
        <v>59</v>
      </c>
      <c r="F59" s="28">
        <v>50</v>
      </c>
      <c r="G59" s="28">
        <v>0.54</v>
      </c>
      <c r="H59" s="28">
        <v>1.86</v>
      </c>
      <c r="I59" s="28">
        <v>3.46</v>
      </c>
      <c r="J59" s="28">
        <v>33.46</v>
      </c>
      <c r="K59" s="29">
        <v>465</v>
      </c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570</v>
      </c>
      <c r="G61" s="36">
        <f>SUM(G52:G60)</f>
        <v>24.929000000000002</v>
      </c>
      <c r="H61" s="36">
        <f>SUM(H52:H60)</f>
        <v>23.142199999999999</v>
      </c>
      <c r="I61" s="36">
        <f>SUM(I52:I60)</f>
        <v>112.81499999999998</v>
      </c>
      <c r="J61" s="36">
        <f>SUM(J52:J60)</f>
        <v>770.55600000000004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61" t="s">
        <v>37</v>
      </c>
      <c r="D62" s="62"/>
      <c r="E62" s="43"/>
      <c r="F62" s="44">
        <f>F51+F61</f>
        <v>570</v>
      </c>
      <c r="G62" s="44">
        <f>G51+G61</f>
        <v>24.929000000000002</v>
      </c>
      <c r="H62" s="44">
        <f>H51+H61</f>
        <v>23.142199999999999</v>
      </c>
      <c r="I62" s="44">
        <f>I51+I61</f>
        <v>112.81499999999998</v>
      </c>
      <c r="J62" s="44">
        <f>J51+J61</f>
        <v>770.55600000000004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55</v>
      </c>
      <c r="F71" s="28">
        <v>60</v>
      </c>
      <c r="G71" s="28">
        <v>0.4</v>
      </c>
      <c r="H71" s="28">
        <v>0.05</v>
      </c>
      <c r="I71" s="28">
        <v>0.85</v>
      </c>
      <c r="J71" s="28">
        <v>6.5</v>
      </c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61</v>
      </c>
      <c r="F72" s="28">
        <v>250</v>
      </c>
      <c r="G72" s="28">
        <v>4.1189999999999998</v>
      </c>
      <c r="H72" s="28">
        <v>4.7889999999999997</v>
      </c>
      <c r="I72" s="28">
        <v>27.407</v>
      </c>
      <c r="J72" s="28">
        <v>169.2</v>
      </c>
      <c r="K72" s="29">
        <v>156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52</v>
      </c>
      <c r="F73" s="28" t="s">
        <v>64</v>
      </c>
      <c r="G73" s="28">
        <v>8.59</v>
      </c>
      <c r="H73" s="28">
        <v>18.600000000000001</v>
      </c>
      <c r="I73" s="28">
        <v>9.5</v>
      </c>
      <c r="J73" s="28">
        <v>338</v>
      </c>
      <c r="K73" s="29">
        <v>463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62</v>
      </c>
      <c r="F74" s="28">
        <v>150</v>
      </c>
      <c r="G74" s="28">
        <v>4.32</v>
      </c>
      <c r="H74" s="28">
        <v>4.0780000000000003</v>
      </c>
      <c r="I74" s="28">
        <v>29.558</v>
      </c>
      <c r="J74" s="28">
        <v>172.2</v>
      </c>
      <c r="K74" s="29">
        <v>122</v>
      </c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63</v>
      </c>
      <c r="F75" s="28">
        <v>200</v>
      </c>
      <c r="G75" s="28">
        <v>0.42599999999999999</v>
      </c>
      <c r="H75" s="28">
        <v>0.1429</v>
      </c>
      <c r="I75" s="28">
        <v>22.887</v>
      </c>
      <c r="J75" s="28">
        <v>94.5</v>
      </c>
      <c r="K75" s="29">
        <v>75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49</v>
      </c>
      <c r="F76" s="28">
        <v>30</v>
      </c>
      <c r="G76" s="28">
        <v>2.7919999999999998</v>
      </c>
      <c r="H76" s="28">
        <v>0.28299999999999997</v>
      </c>
      <c r="I76" s="28">
        <v>18.55</v>
      </c>
      <c r="J76" s="28">
        <v>87.92</v>
      </c>
      <c r="K76" s="29">
        <v>677</v>
      </c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690</v>
      </c>
      <c r="G80" s="36">
        <f>SUM(G71:G79)</f>
        <v>20.646999999999998</v>
      </c>
      <c r="H80" s="36">
        <f>SUM(H71:H79)</f>
        <v>27.942900000000002</v>
      </c>
      <c r="I80" s="36">
        <f>SUM(I71:I79)</f>
        <v>108.752</v>
      </c>
      <c r="J80" s="36">
        <f>SUM(J71:J79)</f>
        <v>868.32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61" t="s">
        <v>37</v>
      </c>
      <c r="D81" s="62"/>
      <c r="E81" s="43"/>
      <c r="F81" s="44">
        <f>F70+F80</f>
        <v>690</v>
      </c>
      <c r="G81" s="44">
        <f>G70+G80</f>
        <v>20.646999999999998</v>
      </c>
      <c r="H81" s="44">
        <f>H70+H80</f>
        <v>27.942900000000002</v>
      </c>
      <c r="I81" s="44">
        <f>I70+I80</f>
        <v>108.752</v>
      </c>
      <c r="J81" s="44">
        <f>J70+J80</f>
        <v>868.32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50</v>
      </c>
      <c r="F90" s="28">
        <v>60</v>
      </c>
      <c r="G90" s="28">
        <v>0.4</v>
      </c>
      <c r="H90" s="28">
        <v>0.05</v>
      </c>
      <c r="I90" s="28">
        <v>0.85</v>
      </c>
      <c r="J90" s="28">
        <v>6.5</v>
      </c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65</v>
      </c>
      <c r="F91" s="28">
        <v>250</v>
      </c>
      <c r="G91" s="28">
        <v>2.3079999999999998</v>
      </c>
      <c r="H91" s="28">
        <v>5.0618999999999996</v>
      </c>
      <c r="I91" s="28">
        <v>15.920999999999999</v>
      </c>
      <c r="J91" s="28">
        <v>118.5</v>
      </c>
      <c r="K91" s="29">
        <v>455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40</v>
      </c>
      <c r="F92" s="28">
        <v>80</v>
      </c>
      <c r="G92" s="28">
        <v>9.85</v>
      </c>
      <c r="H92" s="28">
        <v>12.755000000000001</v>
      </c>
      <c r="I92" s="28">
        <v>11.361000000000001</v>
      </c>
      <c r="J92" s="28">
        <v>209.126</v>
      </c>
      <c r="K92" s="29">
        <v>55</v>
      </c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66</v>
      </c>
      <c r="F93" s="28">
        <v>150</v>
      </c>
      <c r="G93" s="28">
        <v>3.0640000000000001</v>
      </c>
      <c r="H93" s="28">
        <v>4.4344999999999999</v>
      </c>
      <c r="I93" s="28">
        <v>20.047999999999998</v>
      </c>
      <c r="J93" s="28">
        <v>132.30000000000001</v>
      </c>
      <c r="K93" s="29">
        <v>371</v>
      </c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67</v>
      </c>
      <c r="F94" s="28" t="s">
        <v>68</v>
      </c>
      <c r="G94" s="28">
        <v>1.5509999999999999</v>
      </c>
      <c r="H94" s="28">
        <v>1.4529000000000001</v>
      </c>
      <c r="I94" s="28">
        <v>2.1749000000000001</v>
      </c>
      <c r="J94" s="28">
        <v>27.978999999999999</v>
      </c>
      <c r="K94" s="29">
        <v>603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49</v>
      </c>
      <c r="F95" s="28">
        <v>30</v>
      </c>
      <c r="G95" s="28">
        <v>2.7919999999999998</v>
      </c>
      <c r="H95" s="28">
        <v>0.28299999999999997</v>
      </c>
      <c r="I95" s="28">
        <v>18.55</v>
      </c>
      <c r="J95" s="28">
        <v>87.92</v>
      </c>
      <c r="K95" s="29">
        <v>677</v>
      </c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570</v>
      </c>
      <c r="G99" s="36">
        <f>SUM(G90:G98)</f>
        <v>19.964999999999996</v>
      </c>
      <c r="H99" s="36">
        <f>SUM(H90:H98)</f>
        <v>24.037300000000002</v>
      </c>
      <c r="I99" s="36">
        <f>SUM(I90:I98)</f>
        <v>68.904899999999998</v>
      </c>
      <c r="J99" s="36">
        <f>SUM(J90:J98)</f>
        <v>582.32499999999993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1" t="s">
        <v>37</v>
      </c>
      <c r="D100" s="62"/>
      <c r="E100" s="43"/>
      <c r="F100" s="44">
        <f>F89+F99</f>
        <v>570</v>
      </c>
      <c r="G100" s="44">
        <f>G89+G99</f>
        <v>19.964999999999996</v>
      </c>
      <c r="H100" s="44">
        <f>H89+H99</f>
        <v>24.037300000000002</v>
      </c>
      <c r="I100" s="44">
        <f>I89+I99</f>
        <v>68.904899999999998</v>
      </c>
      <c r="J100" s="44">
        <f>J89+J99</f>
        <v>582.32499999999993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39</v>
      </c>
      <c r="F109" s="28">
        <v>60</v>
      </c>
      <c r="G109" s="28">
        <v>1.508</v>
      </c>
      <c r="H109" s="28">
        <v>1.02</v>
      </c>
      <c r="I109" s="28">
        <v>8.06</v>
      </c>
      <c r="J109" s="28">
        <v>5.5</v>
      </c>
      <c r="K109" s="29">
        <v>58</v>
      </c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46</v>
      </c>
      <c r="F110" s="28">
        <v>250</v>
      </c>
      <c r="G110" s="28">
        <v>1.4179999999999999</v>
      </c>
      <c r="H110" s="28">
        <v>0.89800000000000002</v>
      </c>
      <c r="I110" s="28"/>
      <c r="J110" s="28">
        <v>109.9</v>
      </c>
      <c r="K110" s="29">
        <v>333</v>
      </c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40</v>
      </c>
      <c r="F111" s="28">
        <v>80</v>
      </c>
      <c r="G111" s="28">
        <v>9.85</v>
      </c>
      <c r="H111" s="28">
        <v>12.755000000000001</v>
      </c>
      <c r="I111" s="28">
        <v>11.361000000000001</v>
      </c>
      <c r="J111" s="28">
        <v>209.12</v>
      </c>
      <c r="K111" s="29">
        <v>55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 t="s">
        <v>41</v>
      </c>
      <c r="F112" s="28">
        <v>200</v>
      </c>
      <c r="G112" s="28">
        <v>3.6040000000000001</v>
      </c>
      <c r="H112" s="28">
        <v>4.78</v>
      </c>
      <c r="I112" s="28">
        <v>36.44</v>
      </c>
      <c r="J112" s="28" t="s">
        <v>42</v>
      </c>
      <c r="K112" s="29">
        <v>603</v>
      </c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47</v>
      </c>
      <c r="F113" s="28">
        <v>200</v>
      </c>
      <c r="G113" s="28">
        <v>0.56999999999999995</v>
      </c>
      <c r="H113" s="28">
        <v>7.9899999999999999E-2</v>
      </c>
      <c r="I113" s="28">
        <v>24.091999999999999</v>
      </c>
      <c r="J113" s="28">
        <v>99.36</v>
      </c>
      <c r="K113" s="29" t="s">
        <v>48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49</v>
      </c>
      <c r="F114" s="28">
        <v>30</v>
      </c>
      <c r="G114" s="28">
        <v>2.7919999999999998</v>
      </c>
      <c r="H114" s="28">
        <v>0.28299999999999997</v>
      </c>
      <c r="I114" s="28">
        <v>18.55</v>
      </c>
      <c r="J114" s="28">
        <v>87.92</v>
      </c>
      <c r="K114" s="29">
        <v>677</v>
      </c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820</v>
      </c>
      <c r="G118" s="36">
        <f>SUM(G109:G117)</f>
        <v>19.741999999999997</v>
      </c>
      <c r="H118" s="36">
        <f>SUM(H109:H117)</f>
        <v>19.815900000000003</v>
      </c>
      <c r="I118" s="36">
        <f>SUM(I109:I117)</f>
        <v>98.503</v>
      </c>
      <c r="J118" s="36">
        <f>SUM(J109:J117)</f>
        <v>511.8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61" t="s">
        <v>37</v>
      </c>
      <c r="D119" s="62"/>
      <c r="E119" s="43"/>
      <c r="F119" s="44">
        <f>F108+F118</f>
        <v>820</v>
      </c>
      <c r="G119" s="44">
        <f>G108+G118</f>
        <v>19.741999999999997</v>
      </c>
      <c r="H119" s="44">
        <f>H108+H118</f>
        <v>19.815900000000003</v>
      </c>
      <c r="I119" s="44">
        <f>I108+I118</f>
        <v>98.503</v>
      </c>
      <c r="J119" s="44">
        <f>J108+J118</f>
        <v>511.8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50</v>
      </c>
      <c r="F128" s="28">
        <v>60</v>
      </c>
      <c r="G128" s="28">
        <v>0.7</v>
      </c>
      <c r="H128" s="28">
        <v>3.15</v>
      </c>
      <c r="I128" s="28">
        <v>3.3</v>
      </c>
      <c r="J128" s="28">
        <v>42.7</v>
      </c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51</v>
      </c>
      <c r="F129" s="28">
        <v>250</v>
      </c>
      <c r="G129" s="28">
        <v>9.1159999999999997</v>
      </c>
      <c r="H129" s="28">
        <v>8.7079000000000004</v>
      </c>
      <c r="I129" s="28">
        <v>43.466999999999999</v>
      </c>
      <c r="J129" s="28">
        <v>136.69999999999999</v>
      </c>
      <c r="K129" s="29">
        <v>66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52</v>
      </c>
      <c r="F130" s="28">
        <v>90</v>
      </c>
      <c r="G130" s="28">
        <v>8.59</v>
      </c>
      <c r="H130" s="28">
        <v>18.600000000000001</v>
      </c>
      <c r="I130" s="28">
        <v>9.5</v>
      </c>
      <c r="J130" s="28">
        <v>338</v>
      </c>
      <c r="K130" s="29">
        <v>463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53</v>
      </c>
      <c r="F131" s="28">
        <v>150</v>
      </c>
      <c r="G131" s="28">
        <v>5.52</v>
      </c>
      <c r="H131" s="28">
        <v>4.5199999999999996</v>
      </c>
      <c r="I131" s="28">
        <v>26.45</v>
      </c>
      <c r="J131" s="28">
        <v>168.45</v>
      </c>
      <c r="K131" s="29">
        <v>688</v>
      </c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54</v>
      </c>
      <c r="F132" s="28">
        <v>200</v>
      </c>
      <c r="G132" s="28">
        <v>1.36</v>
      </c>
      <c r="H132" s="28"/>
      <c r="I132" s="28">
        <v>29.2</v>
      </c>
      <c r="J132" s="28">
        <v>116.19</v>
      </c>
      <c r="K132" s="29">
        <v>648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49</v>
      </c>
      <c r="F133" s="28">
        <v>30</v>
      </c>
      <c r="G133" s="28">
        <v>2.7919999999999998</v>
      </c>
      <c r="H133" s="28">
        <v>0.28299999999999997</v>
      </c>
      <c r="I133" s="28">
        <v>18.55</v>
      </c>
      <c r="J133" s="28">
        <v>87.92</v>
      </c>
      <c r="K133" s="29">
        <v>677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780</v>
      </c>
      <c r="G137" s="36">
        <f>SUM(G128:G136)</f>
        <v>28.077999999999996</v>
      </c>
      <c r="H137" s="36">
        <f>SUM(H128:H136)</f>
        <v>35.260900000000007</v>
      </c>
      <c r="I137" s="36">
        <f>SUM(I128:I136)</f>
        <v>130.46700000000001</v>
      </c>
      <c r="J137" s="36">
        <f>SUM(J128:J136)</f>
        <v>889.95999999999992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61" t="s">
        <v>37</v>
      </c>
      <c r="D138" s="62"/>
      <c r="E138" s="43"/>
      <c r="F138" s="44">
        <f>F127+F137</f>
        <v>780</v>
      </c>
      <c r="G138" s="44">
        <f>G127+G137</f>
        <v>28.077999999999996</v>
      </c>
      <c r="H138" s="44">
        <f>H127+H137</f>
        <v>35.260900000000007</v>
      </c>
      <c r="I138" s="44">
        <f>I127+I137</f>
        <v>130.46700000000001</v>
      </c>
      <c r="J138" s="44">
        <f>J127+J137</f>
        <v>889.95999999999992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55</v>
      </c>
      <c r="F147" s="28">
        <v>60</v>
      </c>
      <c r="G147" s="28">
        <v>0.4</v>
      </c>
      <c r="H147" s="28">
        <v>0.05</v>
      </c>
      <c r="I147" s="28">
        <v>0.85</v>
      </c>
      <c r="J147" s="28">
        <v>6.5</v>
      </c>
      <c r="K147" s="29">
        <v>55</v>
      </c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56</v>
      </c>
      <c r="F148" s="28" t="s">
        <v>60</v>
      </c>
      <c r="G148" s="28">
        <v>2.5649999999999999</v>
      </c>
      <c r="H148" s="28">
        <v>2.7612999999999999</v>
      </c>
      <c r="I148" s="28">
        <v>18.587</v>
      </c>
      <c r="J148" s="28">
        <v>109.5</v>
      </c>
      <c r="K148" s="29">
        <v>322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40</v>
      </c>
      <c r="F149" s="28">
        <v>80</v>
      </c>
      <c r="G149" s="28">
        <v>9.85</v>
      </c>
      <c r="H149" s="28">
        <v>12.755000000000001</v>
      </c>
      <c r="I149" s="28">
        <v>11.361000000000001</v>
      </c>
      <c r="J149" s="28">
        <v>209.126</v>
      </c>
      <c r="K149" s="29">
        <v>55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57</v>
      </c>
      <c r="F150" s="28">
        <v>150</v>
      </c>
      <c r="G150" s="28">
        <v>8.2119999999999997</v>
      </c>
      <c r="H150" s="28">
        <v>5.3529999999999998</v>
      </c>
      <c r="I150" s="28">
        <v>35.914999999999999</v>
      </c>
      <c r="J150" s="28">
        <v>224.69</v>
      </c>
      <c r="K150" s="29">
        <v>6</v>
      </c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58</v>
      </c>
      <c r="F151" s="28">
        <v>200</v>
      </c>
      <c r="G151" s="28">
        <v>0.56999999999999995</v>
      </c>
      <c r="H151" s="28">
        <v>7.9899999999999999E-2</v>
      </c>
      <c r="I151" s="28">
        <v>24.091999999999999</v>
      </c>
      <c r="J151" s="28">
        <v>99.36</v>
      </c>
      <c r="K151" s="29">
        <v>76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49</v>
      </c>
      <c r="F152" s="28">
        <v>30</v>
      </c>
      <c r="G152" s="28">
        <v>2.7919999999999998</v>
      </c>
      <c r="H152" s="28">
        <v>0.28299999999999997</v>
      </c>
      <c r="I152" s="28">
        <v>18.55</v>
      </c>
      <c r="J152" s="28">
        <v>87.92</v>
      </c>
      <c r="K152" s="29">
        <v>677</v>
      </c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 t="s">
        <v>59</v>
      </c>
      <c r="F154" s="28">
        <v>50</v>
      </c>
      <c r="G154" s="28">
        <v>0.54</v>
      </c>
      <c r="H154" s="28">
        <v>1.86</v>
      </c>
      <c r="I154" s="28">
        <v>3.46</v>
      </c>
      <c r="J154" s="28">
        <v>33.46</v>
      </c>
      <c r="K154" s="29">
        <v>465</v>
      </c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570</v>
      </c>
      <c r="G156" s="36">
        <f>SUM(G147:G155)</f>
        <v>24.929000000000002</v>
      </c>
      <c r="H156" s="36">
        <f>SUM(H147:H155)</f>
        <v>23.142199999999999</v>
      </c>
      <c r="I156" s="36">
        <f>SUM(I147:I155)</f>
        <v>112.81499999999998</v>
      </c>
      <c r="J156" s="36">
        <f>SUM(J147:J155)</f>
        <v>770.55600000000004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61" t="s">
        <v>37</v>
      </c>
      <c r="D157" s="62"/>
      <c r="E157" s="43"/>
      <c r="F157" s="44">
        <f>F146+F156</f>
        <v>570</v>
      </c>
      <c r="G157" s="44">
        <f>G146+G156</f>
        <v>24.929000000000002</v>
      </c>
      <c r="H157" s="44">
        <f>H146+H156</f>
        <v>23.142199999999999</v>
      </c>
      <c r="I157" s="44">
        <f>I146+I156</f>
        <v>112.81499999999998</v>
      </c>
      <c r="J157" s="44">
        <f>J146+J156</f>
        <v>770.55600000000004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55</v>
      </c>
      <c r="F166" s="28">
        <v>60</v>
      </c>
      <c r="G166" s="28">
        <v>0.4</v>
      </c>
      <c r="H166" s="28">
        <v>0.05</v>
      </c>
      <c r="I166" s="28">
        <v>0.85</v>
      </c>
      <c r="J166" s="28">
        <v>6.5</v>
      </c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61</v>
      </c>
      <c r="F167" s="28">
        <v>250</v>
      </c>
      <c r="G167" s="28">
        <v>4.1189999999999998</v>
      </c>
      <c r="H167" s="28">
        <v>4.7889999999999997</v>
      </c>
      <c r="I167" s="28">
        <v>27.407</v>
      </c>
      <c r="J167" s="28">
        <v>169.2</v>
      </c>
      <c r="K167" s="29">
        <v>156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52</v>
      </c>
      <c r="F168" s="28" t="s">
        <v>64</v>
      </c>
      <c r="G168" s="28">
        <v>8.59</v>
      </c>
      <c r="H168" s="28">
        <v>18.600000000000001</v>
      </c>
      <c r="I168" s="28">
        <v>9.5</v>
      </c>
      <c r="J168" s="28">
        <v>338</v>
      </c>
      <c r="K168" s="29">
        <v>463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62</v>
      </c>
      <c r="F169" s="28">
        <v>150</v>
      </c>
      <c r="G169" s="28">
        <v>4.32</v>
      </c>
      <c r="H169" s="28">
        <v>4.0780000000000003</v>
      </c>
      <c r="I169" s="28">
        <v>29.558</v>
      </c>
      <c r="J169" s="28">
        <v>172.2</v>
      </c>
      <c r="K169" s="29">
        <v>122</v>
      </c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63</v>
      </c>
      <c r="F170" s="28">
        <v>200</v>
      </c>
      <c r="G170" s="28">
        <v>0.42599999999999999</v>
      </c>
      <c r="H170" s="28">
        <v>0.1429</v>
      </c>
      <c r="I170" s="28">
        <v>22.887</v>
      </c>
      <c r="J170" s="28">
        <v>94.5</v>
      </c>
      <c r="K170" s="29">
        <v>75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49</v>
      </c>
      <c r="F171" s="28">
        <v>30</v>
      </c>
      <c r="G171" s="28">
        <v>2.7919999999999998</v>
      </c>
      <c r="H171" s="28">
        <v>0.28299999999999997</v>
      </c>
      <c r="I171" s="28">
        <v>18.55</v>
      </c>
      <c r="J171" s="28">
        <v>87.92</v>
      </c>
      <c r="K171" s="29">
        <v>677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690</v>
      </c>
      <c r="G175" s="36">
        <f>SUM(G166:G174)</f>
        <v>20.646999999999998</v>
      </c>
      <c r="H175" s="36">
        <f>SUM(H166:H174)</f>
        <v>27.942900000000002</v>
      </c>
      <c r="I175" s="36">
        <f>SUM(I166:I174)</f>
        <v>108.752</v>
      </c>
      <c r="J175" s="36">
        <f>SUM(J166:J174)</f>
        <v>868.32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61" t="s">
        <v>37</v>
      </c>
      <c r="D176" s="62"/>
      <c r="E176" s="43"/>
      <c r="F176" s="44">
        <f>F165+F175</f>
        <v>690</v>
      </c>
      <c r="G176" s="44">
        <f>G165+G175</f>
        <v>20.646999999999998</v>
      </c>
      <c r="H176" s="44">
        <f>H165+H175</f>
        <v>27.942900000000002</v>
      </c>
      <c r="I176" s="44">
        <f>I165+I175</f>
        <v>108.752</v>
      </c>
      <c r="J176" s="44">
        <f>J165+J175</f>
        <v>868.32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50</v>
      </c>
      <c r="F185" s="28">
        <v>60</v>
      </c>
      <c r="G185" s="28">
        <v>0.4</v>
      </c>
      <c r="H185" s="28">
        <v>0.05</v>
      </c>
      <c r="I185" s="28">
        <v>0.85</v>
      </c>
      <c r="J185" s="28">
        <v>6.5</v>
      </c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65</v>
      </c>
      <c r="F186" s="28">
        <v>250</v>
      </c>
      <c r="G186" s="28">
        <v>2.3079999999999998</v>
      </c>
      <c r="H186" s="28">
        <v>5.0618999999999996</v>
      </c>
      <c r="I186" s="28">
        <v>15.920999999999999</v>
      </c>
      <c r="J186" s="28">
        <v>118.5</v>
      </c>
      <c r="K186" s="29">
        <v>455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40</v>
      </c>
      <c r="F187" s="28">
        <v>80</v>
      </c>
      <c r="G187" s="28">
        <v>9.85</v>
      </c>
      <c r="H187" s="28">
        <v>12.755000000000001</v>
      </c>
      <c r="I187" s="28">
        <v>11.361000000000001</v>
      </c>
      <c r="J187" s="28">
        <v>209.126</v>
      </c>
      <c r="K187" s="29">
        <v>55</v>
      </c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66</v>
      </c>
      <c r="F188" s="28">
        <v>150</v>
      </c>
      <c r="G188" s="28">
        <v>3.0640000000000001</v>
      </c>
      <c r="H188" s="28">
        <v>4.4344999999999999</v>
      </c>
      <c r="I188" s="28">
        <v>20.047999999999998</v>
      </c>
      <c r="J188" s="28">
        <v>132.30000000000001</v>
      </c>
      <c r="K188" s="29">
        <v>371</v>
      </c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67</v>
      </c>
      <c r="F189" s="28" t="s">
        <v>68</v>
      </c>
      <c r="G189" s="28">
        <v>1.5509999999999999</v>
      </c>
      <c r="H189" s="28">
        <v>1.4529000000000001</v>
      </c>
      <c r="I189" s="28">
        <v>2.1749000000000001</v>
      </c>
      <c r="J189" s="28">
        <v>27.978999999999999</v>
      </c>
      <c r="K189" s="29">
        <v>603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49</v>
      </c>
      <c r="F190" s="28">
        <v>30</v>
      </c>
      <c r="G190" s="28">
        <v>2.7919999999999998</v>
      </c>
      <c r="H190" s="28">
        <v>0.28299999999999997</v>
      </c>
      <c r="I190" s="28">
        <v>18.55</v>
      </c>
      <c r="J190" s="28">
        <v>87.92</v>
      </c>
      <c r="K190" s="29">
        <v>677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570</v>
      </c>
      <c r="G194" s="36">
        <f>SUM(G185:G193)</f>
        <v>19.964999999999996</v>
      </c>
      <c r="H194" s="36">
        <f>SUM(H185:H193)</f>
        <v>24.037300000000002</v>
      </c>
      <c r="I194" s="36">
        <f>SUM(I185:I193)</f>
        <v>68.904899999999998</v>
      </c>
      <c r="J194" s="36">
        <f>SUM(J185:J193)</f>
        <v>582.32499999999993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61" t="s">
        <v>37</v>
      </c>
      <c r="D195" s="62"/>
      <c r="E195" s="43"/>
      <c r="F195" s="44">
        <f>F184+F194</f>
        <v>570</v>
      </c>
      <c r="G195" s="44">
        <f>G184+G194</f>
        <v>19.964999999999996</v>
      </c>
      <c r="H195" s="44">
        <f>H184+H194</f>
        <v>24.037300000000002</v>
      </c>
      <c r="I195" s="44">
        <f>I184+I194</f>
        <v>68.904899999999998</v>
      </c>
      <c r="J195" s="44">
        <f>J184+J194</f>
        <v>582.32499999999993</v>
      </c>
      <c r="K195" s="44"/>
      <c r="L195" s="44">
        <f>L184+L194</f>
        <v>0</v>
      </c>
    </row>
    <row r="196" spans="1:12" x14ac:dyDescent="0.2">
      <c r="A196" s="48"/>
      <c r="B196" s="49"/>
      <c r="C196" s="63" t="s">
        <v>38</v>
      </c>
      <c r="D196" s="64"/>
      <c r="E196" s="65"/>
      <c r="F196" s="50">
        <f>(F24+F43+F62+F81+F100+F119+F138+F157+F176+F195)/(IF(F24=0, 0, 1)+IF(F43=0, 0, 1)+IF(F62=0, 0, 1)+IF(F81=0, 0, 1)+IF(F100=0, 0, 1)+IF(F119=0, 0, 1)+IF(F138=0, 0, 1)+IF(F157=0, 0, 1)+IF(F176=0, 0, 1)+IF(F195=0, 0, 1))</f>
        <v>686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22.672199999999997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26.039840000000005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103.88838000000001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724.59219999999993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User2</cp:lastModifiedBy>
  <dcterms:created xsi:type="dcterms:W3CDTF">2023-10-18T07:01:59Z</dcterms:created>
  <dcterms:modified xsi:type="dcterms:W3CDTF">2023-10-25T03:06:41Z</dcterms:modified>
</cp:coreProperties>
</file>